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dys_pc\Andys Documents\Drama by Design\Projects\Current Projects\J10820 Witney Corn Exchange\ITT\Seating tender\Documents\"/>
    </mc:Choice>
  </mc:AlternateContent>
  <xr:revisionPtr revIDLastSave="0" documentId="13_ncr:1_{E3188943-8784-4C7B-8C8B-01ABB8EB8112}" xr6:coauthVersionLast="47" xr6:coauthVersionMax="47" xr10:uidLastSave="{00000000-0000-0000-0000-000000000000}"/>
  <bookViews>
    <workbookView xWindow="7020" yWindow="3585" windowWidth="21600" windowHeight="11505" tabRatio="764" xr2:uid="{00000000-000D-0000-FFFF-FFFF00000000}"/>
  </bookViews>
  <sheets>
    <sheet name="Summary" sheetId="46" r:id="rId1"/>
    <sheet name="Prelims" sheetId="3" r:id="rId2"/>
    <sheet name="BoQ" sheetId="47" r:id="rId3"/>
  </sheets>
  <externalReferences>
    <externalReference r:id="rId4"/>
  </externalReferences>
  <definedNames>
    <definedName name="aa">#REF!</definedName>
    <definedName name="adsg">#REF!</definedName>
    <definedName name="AS">#REF!</definedName>
    <definedName name="G1.68">#REF!</definedName>
    <definedName name="H">#REF!</definedName>
    <definedName name="help">#REF!</definedName>
    <definedName name="n">#REF!</definedName>
    <definedName name="_xlnm.Print_Area" localSheetId="2">BoQ!$A$1:$H$28</definedName>
    <definedName name="_xlnm.Print_Area" localSheetId="1">Prelims!$A$1:$F$25</definedName>
    <definedName name="_xlnm.Print_Area" localSheetId="0">Summary!$A$1:$D$24</definedName>
    <definedName name="_xlnm.Print_Titles" localSheetId="2">BoQ!$1:$10</definedName>
    <definedName name="_xlnm.Print_Titles" localSheetId="1">Prelims!$1:$10</definedName>
    <definedName name="RESPONSE">#REF!</definedName>
    <definedName name="s">#REF!</definedName>
    <definedName name="SheetNames">[1]Costs!$P$14:$P$40</definedName>
    <definedName name="z">#REF!</definedName>
  </definedNames>
  <calcPr calcId="181029" concurrentCalc="0"/>
</workbook>
</file>

<file path=xl/calcChain.xml><?xml version="1.0" encoding="utf-8"?>
<calcChain xmlns="http://schemas.openxmlformats.org/spreadsheetml/2006/main">
  <c r="D16" i="46" l="1"/>
  <c r="A16" i="46"/>
  <c r="F20" i="47"/>
  <c r="G20" i="47"/>
  <c r="G19" i="47"/>
  <c r="G17" i="47"/>
  <c r="G18" i="47"/>
  <c r="A13" i="47"/>
  <c r="A15" i="46"/>
  <c r="A14" i="46"/>
  <c r="F16" i="47"/>
  <c r="D15" i="46"/>
  <c r="D14" i="46"/>
  <c r="A12" i="46"/>
  <c r="C6" i="47"/>
  <c r="C6" i="3"/>
  <c r="E20" i="3"/>
  <c r="F23" i="47"/>
  <c r="D10" i="3"/>
  <c r="C11" i="46"/>
  <c r="A17" i="46"/>
  <c r="G26" i="47"/>
  <c r="D17" i="46"/>
  <c r="F24" i="47"/>
  <c r="F15" i="47"/>
  <c r="F14" i="47"/>
  <c r="F13" i="47"/>
  <c r="F12" i="47"/>
  <c r="C7" i="47"/>
  <c r="C5" i="47"/>
  <c r="C4" i="47"/>
  <c r="C13" i="46"/>
  <c r="G28" i="47"/>
  <c r="F26" i="47"/>
  <c r="C17" i="46"/>
  <c r="F28" i="47"/>
  <c r="C7" i="3"/>
  <c r="C5" i="3"/>
  <c r="C4" i="3"/>
  <c r="D20" i="3"/>
  <c r="C12" i="46"/>
  <c r="C18" i="46"/>
  <c r="D12" i="46"/>
  <c r="D18" i="46"/>
</calcChain>
</file>

<file path=xl/sharedStrings.xml><?xml version="1.0" encoding="utf-8"?>
<sst xmlns="http://schemas.openxmlformats.org/spreadsheetml/2006/main" count="90" uniqueCount="57">
  <si>
    <t>Project Name:</t>
  </si>
  <si>
    <t>Qty</t>
  </si>
  <si>
    <t>All pricing excludes VAT</t>
  </si>
  <si>
    <t>Model</t>
  </si>
  <si>
    <t>Description</t>
  </si>
  <si>
    <t>Comment</t>
  </si>
  <si>
    <t>TOTAL</t>
  </si>
  <si>
    <t>ENGINEERING / LABOUR TOTAL</t>
  </si>
  <si>
    <t>EQUIPMENT / HARDWARE TOTAL</t>
  </si>
  <si>
    <t>TC</t>
  </si>
  <si>
    <t>Test and Commission</t>
  </si>
  <si>
    <t>Project Management</t>
  </si>
  <si>
    <t>Training</t>
  </si>
  <si>
    <t>Manuals</t>
  </si>
  <si>
    <t>CAD</t>
  </si>
  <si>
    <t>Project Reference:</t>
  </si>
  <si>
    <t>tbc</t>
  </si>
  <si>
    <t>Room</t>
  </si>
  <si>
    <t>Client</t>
  </si>
  <si>
    <t>Prelims</t>
  </si>
  <si>
    <t>Manufacturer</t>
  </si>
  <si>
    <t>Document Number:</t>
  </si>
  <si>
    <t>Support and warranty</t>
  </si>
  <si>
    <t>Installation</t>
  </si>
  <si>
    <t>J10820</t>
  </si>
  <si>
    <t>Witney Town Council</t>
  </si>
  <si>
    <t>Corn Exchange Refurbishment</t>
  </si>
  <si>
    <t>Total Cost</t>
  </si>
  <si>
    <t>Unit</t>
  </si>
  <si>
    <t>Bill of Quantities</t>
  </si>
  <si>
    <t>Prepared by:</t>
  </si>
  <si>
    <t>Company:</t>
  </si>
  <si>
    <t>Date:</t>
  </si>
  <si>
    <t>TOTAL.:</t>
  </si>
  <si>
    <t>Access Equipment</t>
  </si>
  <si>
    <t>Options</t>
  </si>
  <si>
    <t>Delivery</t>
  </si>
  <si>
    <t>WTC-DBD-ZZ-ZZ-SH-Y-82054</t>
  </si>
  <si>
    <t>Tender:</t>
  </si>
  <si>
    <t>Theatre Seating</t>
  </si>
  <si>
    <t>Summary</t>
  </si>
  <si>
    <t>C01</t>
  </si>
  <si>
    <t>Revision:</t>
  </si>
  <si>
    <t>Installation Labour</t>
  </si>
  <si>
    <t>Seating Contractor</t>
  </si>
  <si>
    <t>IL</t>
  </si>
  <si>
    <t>Equipment</t>
  </si>
  <si>
    <t>Wall/floor fixed power operated retractble seating unit</t>
  </si>
  <si>
    <t>Fixed fully upholstered chairs with arm rests</t>
  </si>
  <si>
    <t>Control position removable fully upholstered chairs with arm rests</t>
  </si>
  <si>
    <t>Front row removable fully upholstered chairs with arm rests</t>
  </si>
  <si>
    <t>Demountable table for control position</t>
  </si>
  <si>
    <t>Gas struts for seating mechanism - lot</t>
  </si>
  <si>
    <t>Plywood lining for underside of fixed rear platform</t>
  </si>
  <si>
    <t>Seating System</t>
  </si>
  <si>
    <t>C02</t>
  </si>
  <si>
    <t>Timber fascia and aisle infill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</si>
</sst>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0.0"/>
    <numFmt numFmtId="165" formatCode="#,##0;[Red]\(#,##0\)"/>
    <numFmt numFmtId="166" formatCode="&quot;£&quot;#,##0"/>
    <numFmt numFmtId="167" formatCode="&quot;£&quot;#,##0;[Red]&quot;£&quot;#,##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24"/>
      <color indexed="8"/>
      <name val="Arial"/>
      <family val="2"/>
    </font>
    <font>
      <sz val="12"/>
      <name val="Arial"/>
      <family val="2"/>
    </font>
    <font>
      <b/>
      <sz val="2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28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164" fontId="3" fillId="0" borderId="0" xfId="0" applyNumberFormat="1" applyFont="1"/>
    <xf numFmtId="0" fontId="5" fillId="0" borderId="0" xfId="0" applyFont="1"/>
    <xf numFmtId="165" fontId="6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2" fillId="0" borderId="0" xfId="0" applyFont="1" applyBorder="1" applyAlignment="1" applyProtection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 wrapText="1"/>
    </xf>
    <xf numFmtId="165" fontId="14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0" fontId="8" fillId="0" borderId="0" xfId="0" applyFont="1" applyBorder="1" applyAlignment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5" fontId="15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0" fontId="2" fillId="0" borderId="0" xfId="0" applyFont="1" applyBorder="1" applyAlignment="1"/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5" fontId="11" fillId="2" borderId="8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65" fontId="8" fillId="0" borderId="0" xfId="1" applyNumberFormat="1" applyFont="1" applyBorder="1" applyAlignment="1"/>
    <xf numFmtId="165" fontId="8" fillId="0" borderId="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wrapText="1"/>
    </xf>
    <xf numFmtId="165" fontId="2" fillId="0" borderId="15" xfId="1" applyNumberFormat="1" applyFont="1" applyBorder="1" applyAlignment="1"/>
    <xf numFmtId="165" fontId="2" fillId="0" borderId="13" xfId="1" applyNumberFormat="1" applyFont="1" applyBorder="1" applyAlignment="1" applyProtection="1">
      <protection locked="0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/>
    <xf numFmtId="0" fontId="8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5" fontId="0" fillId="0" borderId="15" xfId="1" applyNumberFormat="1" applyFont="1" applyBorder="1" applyAlignment="1"/>
    <xf numFmtId="0" fontId="17" fillId="0" borderId="0" xfId="0" applyFont="1" applyBorder="1" applyAlignment="1"/>
    <xf numFmtId="165" fontId="0" fillId="0" borderId="13" xfId="1" applyNumberFormat="1" applyFont="1" applyBorder="1" applyAlignment="1" applyProtection="1">
      <protection locked="0"/>
    </xf>
    <xf numFmtId="0" fontId="4" fillId="0" borderId="0" xfId="0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165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165" fontId="14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0" fontId="8" fillId="0" borderId="0" xfId="0" applyFont="1" applyBorder="1" applyAlignment="1"/>
    <xf numFmtId="164" fontId="7" fillId="0" borderId="0" xfId="0" applyNumberFormat="1" applyFont="1" applyBorder="1" applyAlignment="1"/>
    <xf numFmtId="0" fontId="12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5" fontId="11" fillId="2" borderId="8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0" fontId="12" fillId="4" borderId="12" xfId="0" applyFont="1" applyFill="1" applyBorder="1" applyAlignment="1">
      <alignment horizontal="left"/>
    </xf>
    <xf numFmtId="0" fontId="2" fillId="0" borderId="17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0" fontId="17" fillId="0" borderId="0" xfId="0" applyFont="1" applyBorder="1"/>
    <xf numFmtId="0" fontId="0" fillId="4" borderId="12" xfId="0" applyFont="1" applyFill="1" applyBorder="1" applyAlignment="1">
      <alignment wrapText="1"/>
    </xf>
    <xf numFmtId="0" fontId="2" fillId="0" borderId="17" xfId="0" applyFont="1" applyBorder="1" applyAlignment="1" applyProtection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>
      <alignment horizontal="center"/>
    </xf>
    <xf numFmtId="0" fontId="0" fillId="4" borderId="14" xfId="0" applyFont="1" applyFill="1" applyBorder="1" applyAlignment="1">
      <alignment wrapText="1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5" xfId="6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0" fillId="0" borderId="8" xfId="0" applyFont="1" applyFill="1" applyBorder="1" applyAlignment="1">
      <alignment horizontal="left"/>
    </xf>
    <xf numFmtId="0" fontId="12" fillId="0" borderId="8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165" fontId="0" fillId="0" borderId="0" xfId="0" applyNumberFormat="1" applyFont="1" applyBorder="1" applyAlignment="1"/>
    <xf numFmtId="0" fontId="0" fillId="0" borderId="0" xfId="0" applyFont="1" applyBorder="1" applyAlignment="1"/>
    <xf numFmtId="164" fontId="11" fillId="2" borderId="22" xfId="0" applyNumberFormat="1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/>
    <xf numFmtId="0" fontId="0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wrapText="1"/>
    </xf>
    <xf numFmtId="0" fontId="0" fillId="0" borderId="15" xfId="0" applyFont="1" applyBorder="1" applyAlignment="1">
      <alignment horizontal="center"/>
    </xf>
    <xf numFmtId="0" fontId="0" fillId="0" borderId="15" xfId="0" applyNumberFormat="1" applyFont="1" applyBorder="1"/>
    <xf numFmtId="0" fontId="0" fillId="0" borderId="15" xfId="0" applyFont="1" applyBorder="1"/>
    <xf numFmtId="0" fontId="0" fillId="0" borderId="9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6" fontId="20" fillId="0" borderId="5" xfId="0" applyNumberFormat="1" applyFont="1" applyBorder="1" applyAlignment="1"/>
    <xf numFmtId="166" fontId="20" fillId="0" borderId="26" xfId="0" applyNumberFormat="1" applyFont="1" applyBorder="1"/>
    <xf numFmtId="165" fontId="11" fillId="2" borderId="8" xfId="0" applyNumberFormat="1" applyFont="1" applyFill="1" applyBorder="1" applyAlignment="1">
      <alignment horizontal="center" wrapText="1"/>
    </xf>
    <xf numFmtId="0" fontId="12" fillId="0" borderId="0" xfId="0" applyFont="1"/>
    <xf numFmtId="166" fontId="11" fillId="2" borderId="27" xfId="0" applyNumberFormat="1" applyFont="1" applyFill="1" applyBorder="1" applyAlignment="1">
      <alignment vertical="center"/>
    </xf>
    <xf numFmtId="0" fontId="0" fillId="0" borderId="29" xfId="0" applyBorder="1"/>
    <xf numFmtId="0" fontId="0" fillId="0" borderId="6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66" fontId="0" fillId="0" borderId="24" xfId="0" applyNumberFormat="1" applyFont="1" applyBorder="1" applyAlignment="1"/>
    <xf numFmtId="166" fontId="0" fillId="0" borderId="5" xfId="0" applyNumberFormat="1" applyFont="1" applyBorder="1" applyAlignment="1"/>
    <xf numFmtId="0" fontId="0" fillId="0" borderId="15" xfId="0" applyFont="1" applyBorder="1" applyAlignment="1" applyProtection="1">
      <protection locked="0"/>
    </xf>
    <xf numFmtId="0" fontId="0" fillId="0" borderId="0" xfId="0" applyNumberFormat="1" applyFont="1" applyFill="1" applyBorder="1" applyAlignment="1">
      <alignment horizontal="left"/>
    </xf>
    <xf numFmtId="166" fontId="0" fillId="0" borderId="15" xfId="0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166" fontId="12" fillId="0" borderId="3" xfId="0" applyNumberFormat="1" applyFont="1" applyFill="1" applyBorder="1" applyAlignment="1">
      <alignment wrapText="1"/>
    </xf>
    <xf numFmtId="166" fontId="0" fillId="0" borderId="3" xfId="1" applyNumberFormat="1" applyFont="1" applyFill="1" applyBorder="1" applyAlignment="1"/>
    <xf numFmtId="166" fontId="15" fillId="0" borderId="0" xfId="0" applyNumberFormat="1" applyFont="1" applyFill="1" applyBorder="1" applyAlignment="1"/>
    <xf numFmtId="166" fontId="15" fillId="0" borderId="0" xfId="1" applyNumberFormat="1" applyFont="1" applyFill="1" applyBorder="1" applyAlignment="1"/>
    <xf numFmtId="166" fontId="19" fillId="2" borderId="8" xfId="0" applyNumberFormat="1" applyFont="1" applyFill="1" applyBorder="1" applyAlignment="1"/>
    <xf numFmtId="166" fontId="18" fillId="2" borderId="8" xfId="0" applyNumberFormat="1" applyFont="1" applyFill="1" applyBorder="1" applyAlignment="1"/>
    <xf numFmtId="166" fontId="0" fillId="0" borderId="0" xfId="1" applyNumberFormat="1" applyFont="1" applyBorder="1" applyAlignment="1"/>
    <xf numFmtId="166" fontId="0" fillId="0" borderId="0" xfId="0" applyNumberFormat="1" applyFont="1" applyBorder="1" applyAlignment="1">
      <alignment horizontal="right"/>
    </xf>
    <xf numFmtId="166" fontId="16" fillId="4" borderId="12" xfId="1" applyNumberFormat="1" applyFont="1" applyFill="1" applyBorder="1" applyAlignment="1"/>
    <xf numFmtId="166" fontId="0" fillId="4" borderId="12" xfId="1" applyNumberFormat="1" applyFont="1" applyFill="1" applyBorder="1" applyAlignment="1"/>
    <xf numFmtId="166" fontId="0" fillId="0" borderId="15" xfId="1" applyNumberFormat="1" applyFont="1" applyBorder="1" applyAlignment="1"/>
    <xf numFmtId="166" fontId="0" fillId="0" borderId="16" xfId="1" applyNumberFormat="1" applyFont="1" applyBorder="1" applyAlignment="1"/>
    <xf numFmtId="166" fontId="15" fillId="0" borderId="0" xfId="0" applyNumberFormat="1" applyFont="1" applyBorder="1" applyAlignment="1">
      <alignment horizontal="right"/>
    </xf>
    <xf numFmtId="166" fontId="15" fillId="0" borderId="19" xfId="1" applyNumberFormat="1" applyFont="1" applyBorder="1" applyAlignment="1">
      <alignment horizontal="right"/>
    </xf>
    <xf numFmtId="166" fontId="0" fillId="0" borderId="8" xfId="0" applyNumberFormat="1" applyFont="1" applyFill="1" applyBorder="1" applyAlignment="1"/>
    <xf numFmtId="166" fontId="0" fillId="0" borderId="8" xfId="1" applyNumberFormat="1" applyFont="1" applyFill="1" applyBorder="1" applyAlignment="1"/>
    <xf numFmtId="167" fontId="2" fillId="0" borderId="15" xfId="1" applyNumberFormat="1" applyFont="1" applyBorder="1" applyAlignment="1"/>
    <xf numFmtId="167" fontId="2" fillId="0" borderId="16" xfId="1" applyNumberFormat="1" applyFont="1" applyBorder="1" applyAlignment="1"/>
    <xf numFmtId="167" fontId="14" fillId="0" borderId="0" xfId="0" applyNumberFormat="1" applyFont="1" applyBorder="1" applyAlignment="1">
      <alignment horizontal="right"/>
    </xf>
    <xf numFmtId="167" fontId="14" fillId="0" borderId="19" xfId="1" applyNumberFormat="1" applyFont="1" applyBorder="1" applyAlignment="1">
      <alignment horizontal="right"/>
    </xf>
    <xf numFmtId="167" fontId="9" fillId="2" borderId="8" xfId="0" applyNumberFormat="1" applyFont="1" applyFill="1" applyBorder="1" applyAlignment="1"/>
    <xf numFmtId="167" fontId="11" fillId="2" borderId="8" xfId="0" applyNumberFormat="1" applyFont="1" applyFill="1" applyBorder="1" applyAlignment="1"/>
    <xf numFmtId="0" fontId="20" fillId="0" borderId="6" xfId="0" applyNumberFormat="1" applyFont="1" applyFill="1" applyBorder="1" applyAlignment="1">
      <alignment horizontal="left"/>
    </xf>
    <xf numFmtId="166" fontId="21" fillId="2" borderId="27" xfId="0" applyNumberFormat="1" applyFont="1" applyFill="1" applyBorder="1" applyAlignment="1">
      <alignment vertical="center"/>
    </xf>
    <xf numFmtId="165" fontId="6" fillId="0" borderId="0" xfId="0" applyNumberFormat="1" applyFont="1" applyAlignment="1">
      <alignment horizontal="left"/>
    </xf>
    <xf numFmtId="0" fontId="0" fillId="0" borderId="30" xfId="0" applyBorder="1"/>
    <xf numFmtId="0" fontId="0" fillId="0" borderId="17" xfId="0" applyBorder="1"/>
    <xf numFmtId="0" fontId="0" fillId="0" borderId="33" xfId="0" applyBorder="1"/>
    <xf numFmtId="0" fontId="20" fillId="0" borderId="6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66" fontId="20" fillId="5" borderId="5" xfId="0" applyNumberFormat="1" applyFont="1" applyFill="1" applyBorder="1" applyAlignment="1"/>
    <xf numFmtId="166" fontId="0" fillId="5" borderId="5" xfId="0" applyNumberFormat="1" applyFont="1" applyFill="1" applyBorder="1" applyAlignment="1"/>
    <xf numFmtId="166" fontId="0" fillId="6" borderId="16" xfId="1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NumberFormat="1" applyFont="1" applyFill="1" applyBorder="1" applyAlignment="1">
      <alignment horizontal="left"/>
    </xf>
    <xf numFmtId="0" fontId="0" fillId="0" borderId="25" xfId="0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44" fontId="11" fillId="2" borderId="1" xfId="1" applyFont="1" applyFill="1" applyBorder="1" applyAlignment="1">
      <alignment horizontal="right" vertical="center"/>
    </xf>
    <xf numFmtId="44" fontId="11" fillId="2" borderId="28" xfId="1" applyFont="1" applyFill="1" applyBorder="1" applyAlignment="1">
      <alignment horizontal="right" vertical="center"/>
    </xf>
    <xf numFmtId="0" fontId="20" fillId="0" borderId="15" xfId="0" applyFont="1" applyBorder="1"/>
    <xf numFmtId="0" fontId="20" fillId="0" borderId="15" xfId="0" applyNumberFormat="1" applyFont="1" applyBorder="1"/>
    <xf numFmtId="0" fontId="20" fillId="0" borderId="15" xfId="0" applyFont="1" applyBorder="1" applyAlignment="1">
      <alignment horizontal="center"/>
    </xf>
    <xf numFmtId="0" fontId="20" fillId="0" borderId="15" xfId="6" applyFont="1" applyFill="1" applyBorder="1"/>
    <xf numFmtId="166" fontId="20" fillId="0" borderId="15" xfId="0" applyNumberFormat="1" applyFont="1" applyBorder="1" applyAlignment="1">
      <alignment horizontal="right"/>
    </xf>
    <xf numFmtId="166" fontId="20" fillId="6" borderId="16" xfId="1" applyNumberFormat="1" applyFont="1" applyFill="1" applyBorder="1" applyAlignment="1">
      <alignment horizontal="right"/>
    </xf>
    <xf numFmtId="166" fontId="20" fillId="0" borderId="16" xfId="1" applyNumberFormat="1" applyFont="1" applyBorder="1" applyAlignment="1">
      <alignment horizontal="right"/>
    </xf>
  </cellXfs>
  <cellStyles count="7">
    <cellStyle name="Currency" xfId="1" builtinId="4"/>
    <cellStyle name="Currency 2" xfId="3" xr:uid="{00000000-0005-0000-0000-000001000000}"/>
    <cellStyle name="Currency 3" xfId="4" xr:uid="{00000000-0005-0000-0000-000002000000}"/>
    <cellStyle name="Currency 4" xfId="5" xr:uid="{00000000-0005-0000-0000-000003000000}"/>
    <cellStyle name="Normal" xfId="0" builtinId="0"/>
    <cellStyle name="Normal 2" xfId="2" xr:uid="{00000000-0005-0000-0000-000005000000}"/>
    <cellStyle name="Normal 3" xfId="6" xr:uid="{994F4A3E-D56B-47CA-8850-27490F0BC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1201241</xdr:colOff>
      <xdr:row>1</xdr:row>
      <xdr:rowOff>12699</xdr:rowOff>
    </xdr:to>
    <xdr:pic>
      <xdr:nvPicPr>
        <xdr:cNvPr id="2" name="Picture 11" descr="Drama by Desgn logo new smal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80214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1198066</xdr:colOff>
      <xdr:row>1</xdr:row>
      <xdr:rowOff>9524</xdr:rowOff>
    </xdr:to>
    <xdr:pic>
      <xdr:nvPicPr>
        <xdr:cNvPr id="3" name="Picture 11" descr="Drama by Desgn logo new small">
          <a:extLst>
            <a:ext uri="{FF2B5EF4-FFF2-40B4-BE49-F238E27FC236}">
              <a16:creationId xmlns:a16="http://schemas.microsoft.com/office/drawing/2014/main" id="{C54139BD-B7C4-4911-842E-19B60084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91716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522287</xdr:colOff>
      <xdr:row>0</xdr:row>
      <xdr:rowOff>609600</xdr:rowOff>
    </xdr:to>
    <xdr:pic>
      <xdr:nvPicPr>
        <xdr:cNvPr id="2" name="Picture 11" descr="Drama by Desgn logo new smal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1168400</xdr:colOff>
      <xdr:row>0</xdr:row>
      <xdr:rowOff>609600</xdr:rowOff>
    </xdr:to>
    <xdr:pic>
      <xdr:nvPicPr>
        <xdr:cNvPr id="2" name="Picture 11" descr="Drama by Desgn logo new small">
          <a:extLst>
            <a:ext uri="{FF2B5EF4-FFF2-40B4-BE49-F238E27FC236}">
              <a16:creationId xmlns:a16="http://schemas.microsoft.com/office/drawing/2014/main" id="{E10DC973-F897-4732-B1D6-89A7D6CE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y/AppData/Local/Microsoft/Windows/Temporary%20Internet%20Files/Content.Outlook/KJZESOSO/51456AA%20REV-F%20Stockwell%20Str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MaintCalc"/>
      <sheetName val="Summary"/>
      <sheetName val="MA"/>
      <sheetName val="Prelims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Terms &amp; Conditions"/>
      <sheetName val="Data"/>
    </sheetNames>
    <sheetDataSet>
      <sheetData sheetId="0">
        <row r="14">
          <cell r="P14" t="str">
            <v>Prelims</v>
          </cell>
        </row>
        <row r="15">
          <cell r="P15" t="str">
            <v>A</v>
          </cell>
        </row>
        <row r="16">
          <cell r="P16" t="str">
            <v>B</v>
          </cell>
        </row>
        <row r="17">
          <cell r="P17" t="str">
            <v>C</v>
          </cell>
        </row>
        <row r="18">
          <cell r="P18" t="str">
            <v>D</v>
          </cell>
        </row>
        <row r="19">
          <cell r="P19" t="str">
            <v>E</v>
          </cell>
        </row>
        <row r="20">
          <cell r="P20" t="str">
            <v>F</v>
          </cell>
        </row>
        <row r="21">
          <cell r="P21" t="str">
            <v>G</v>
          </cell>
        </row>
        <row r="22">
          <cell r="P22" t="str">
            <v>H</v>
          </cell>
        </row>
        <row r="23">
          <cell r="P23" t="str">
            <v>I</v>
          </cell>
        </row>
        <row r="24">
          <cell r="P24" t="str">
            <v>J</v>
          </cell>
        </row>
        <row r="25">
          <cell r="P25" t="str">
            <v>K</v>
          </cell>
        </row>
        <row r="26">
          <cell r="P26" t="str">
            <v>L</v>
          </cell>
        </row>
        <row r="27">
          <cell r="P27" t="str">
            <v>M</v>
          </cell>
        </row>
        <row r="28">
          <cell r="P28" t="str">
            <v>N</v>
          </cell>
        </row>
        <row r="29">
          <cell r="P29" t="str">
            <v>O</v>
          </cell>
        </row>
        <row r="30">
          <cell r="P30" t="str">
            <v>P</v>
          </cell>
        </row>
        <row r="31">
          <cell r="P31" t="str">
            <v>Q</v>
          </cell>
        </row>
        <row r="32">
          <cell r="P32" t="str">
            <v>R</v>
          </cell>
        </row>
        <row r="33">
          <cell r="P33" t="str">
            <v>S</v>
          </cell>
        </row>
        <row r="34">
          <cell r="P34" t="str">
            <v>T</v>
          </cell>
        </row>
        <row r="35">
          <cell r="P35" t="str">
            <v>U</v>
          </cell>
        </row>
        <row r="36">
          <cell r="P36" t="str">
            <v>V</v>
          </cell>
        </row>
        <row r="37">
          <cell r="P37" t="str">
            <v>W</v>
          </cell>
        </row>
        <row r="38">
          <cell r="P38" t="str">
            <v>X</v>
          </cell>
        </row>
        <row r="39">
          <cell r="P39" t="str">
            <v>Y</v>
          </cell>
        </row>
        <row r="40">
          <cell r="P40" t="str">
            <v>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tabSelected="1" topLeftCell="A4" zoomScaleNormal="100" workbookViewId="0">
      <selection activeCell="D17" sqref="D17"/>
    </sheetView>
  </sheetViews>
  <sheetFormatPr defaultRowHeight="12.75" x14ac:dyDescent="0.2"/>
  <cols>
    <col min="1" max="2" width="32.7109375" customWidth="1"/>
    <col min="3" max="3" width="11.28515625" bestFit="1" customWidth="1"/>
    <col min="4" max="4" width="10.85546875" customWidth="1"/>
  </cols>
  <sheetData>
    <row r="1" spans="1:4" ht="39.200000000000003" customHeight="1" x14ac:dyDescent="0.25">
      <c r="A1" s="1"/>
      <c r="B1" s="45"/>
      <c r="C1" s="74"/>
    </row>
    <row r="2" spans="1:4" ht="27.75" x14ac:dyDescent="0.4">
      <c r="A2" s="156" t="s">
        <v>40</v>
      </c>
      <c r="B2" s="2"/>
      <c r="C2" s="43"/>
    </row>
    <row r="3" spans="1:4" ht="15.75" x14ac:dyDescent="0.25">
      <c r="A3" s="1"/>
      <c r="B3" s="2"/>
      <c r="C3" s="43"/>
    </row>
    <row r="4" spans="1:4" ht="15" x14ac:dyDescent="0.25">
      <c r="A4" s="78" t="s">
        <v>18</v>
      </c>
      <c r="B4" s="78" t="s">
        <v>25</v>
      </c>
      <c r="C4" s="78"/>
    </row>
    <row r="5" spans="1:4" ht="15" x14ac:dyDescent="0.25">
      <c r="A5" s="78" t="s">
        <v>0</v>
      </c>
      <c r="B5" s="78" t="s">
        <v>26</v>
      </c>
      <c r="C5" s="78"/>
    </row>
    <row r="6" spans="1:4" ht="15" x14ac:dyDescent="0.25">
      <c r="A6" s="78" t="s">
        <v>38</v>
      </c>
      <c r="B6" s="78" t="s">
        <v>39</v>
      </c>
      <c r="C6" s="78"/>
    </row>
    <row r="7" spans="1:4" ht="15" x14ac:dyDescent="0.25">
      <c r="A7" s="55" t="s">
        <v>15</v>
      </c>
      <c r="B7" s="78" t="s">
        <v>24</v>
      </c>
      <c r="C7" s="78"/>
    </row>
    <row r="8" spans="1:4" ht="15" x14ac:dyDescent="0.25">
      <c r="A8" s="55" t="s">
        <v>21</v>
      </c>
      <c r="B8" s="117" t="s">
        <v>37</v>
      </c>
      <c r="C8" s="78"/>
    </row>
    <row r="9" spans="1:4" ht="15" x14ac:dyDescent="0.25">
      <c r="A9" s="78" t="s">
        <v>42</v>
      </c>
      <c r="B9" s="78" t="s">
        <v>55</v>
      </c>
      <c r="C9" s="78"/>
    </row>
    <row r="10" spans="1:4" ht="16.5" thickBot="1" x14ac:dyDescent="0.3">
      <c r="A10" s="1"/>
      <c r="B10" s="6">
        <v>99</v>
      </c>
    </row>
    <row r="11" spans="1:4" ht="30" x14ac:dyDescent="0.2">
      <c r="A11" s="107" t="s">
        <v>17</v>
      </c>
      <c r="B11" s="108"/>
      <c r="C11" s="109" t="str">
        <f>BoQ!F10</f>
        <v>Total Cost</v>
      </c>
      <c r="D11" s="109" t="s">
        <v>35</v>
      </c>
    </row>
    <row r="12" spans="1:4" ht="13.5" thickBot="1" x14ac:dyDescent="0.25">
      <c r="A12" s="172" t="str">
        <f>Prelims!A2</f>
        <v>Prelims</v>
      </c>
      <c r="B12" s="173"/>
      <c r="C12" s="126">
        <f>Prelims!$D$20</f>
        <v>0</v>
      </c>
      <c r="D12" s="119">
        <f>Prelims!E20</f>
        <v>0</v>
      </c>
    </row>
    <row r="13" spans="1:4" x14ac:dyDescent="0.2">
      <c r="A13" s="124" t="s">
        <v>54</v>
      </c>
      <c r="B13" s="125"/>
      <c r="C13" s="127">
        <f>SUM(BoQ!F12:F18)</f>
        <v>0</v>
      </c>
      <c r="D13" s="163"/>
    </row>
    <row r="14" spans="1:4" x14ac:dyDescent="0.2">
      <c r="A14" s="160" t="str">
        <f>BoQ!D17</f>
        <v>Demountable table for control position</v>
      </c>
      <c r="B14" s="161"/>
      <c r="C14" s="162"/>
      <c r="D14" s="118">
        <f>BoQ!G17</f>
        <v>0</v>
      </c>
    </row>
    <row r="15" spans="1:4" x14ac:dyDescent="0.2">
      <c r="A15" s="154" t="str">
        <f>BoQ!D18</f>
        <v>Gas struts for seating mechanism - lot</v>
      </c>
      <c r="B15" s="129"/>
      <c r="C15" s="163"/>
      <c r="D15" s="118">
        <f>BoQ!G18</f>
        <v>0</v>
      </c>
    </row>
    <row r="16" spans="1:4" x14ac:dyDescent="0.2">
      <c r="A16" s="160" t="str">
        <f>BoQ!D19</f>
        <v>Timber fascia and aisle infill panels</v>
      </c>
      <c r="B16" s="165"/>
      <c r="C16" s="163"/>
      <c r="D16" s="118">
        <f>BoQ!G19</f>
        <v>0</v>
      </c>
    </row>
    <row r="17" spans="1:6" ht="13.5" thickBot="1" x14ac:dyDescent="0.25">
      <c r="A17" s="174" t="str">
        <f>BoQ!B22</f>
        <v>Installation</v>
      </c>
      <c r="B17" s="175"/>
      <c r="C17" s="127">
        <f>BoQ!F26</f>
        <v>0</v>
      </c>
      <c r="D17" s="118">
        <f>BoQ!G26</f>
        <v>0</v>
      </c>
    </row>
    <row r="18" spans="1:6" ht="15.75" thickBot="1" x14ac:dyDescent="0.25">
      <c r="A18" s="177" t="s">
        <v>33</v>
      </c>
      <c r="B18" s="178"/>
      <c r="C18" s="122">
        <f>SUM(C12:C17)</f>
        <v>0</v>
      </c>
      <c r="D18" s="155">
        <f>SUM(D12:D17)</f>
        <v>0</v>
      </c>
    </row>
    <row r="19" spans="1:6" x14ac:dyDescent="0.2">
      <c r="B19" s="121"/>
    </row>
    <row r="20" spans="1:6" x14ac:dyDescent="0.2">
      <c r="B20" s="176" t="s">
        <v>2</v>
      </c>
      <c r="C20" s="176"/>
      <c r="F20" s="123"/>
    </row>
    <row r="21" spans="1:6" ht="13.5" thickBot="1" x14ac:dyDescent="0.25"/>
    <row r="22" spans="1:6" x14ac:dyDescent="0.2">
      <c r="A22" s="157" t="s">
        <v>30</v>
      </c>
      <c r="B22" s="166"/>
      <c r="C22" s="167"/>
    </row>
    <row r="23" spans="1:6" x14ac:dyDescent="0.2">
      <c r="A23" s="158" t="s">
        <v>31</v>
      </c>
      <c r="B23" s="168"/>
      <c r="C23" s="169"/>
    </row>
    <row r="24" spans="1:6" ht="13.5" thickBot="1" x14ac:dyDescent="0.25">
      <c r="A24" s="159" t="s">
        <v>32</v>
      </c>
      <c r="B24" s="170"/>
      <c r="C24" s="171"/>
    </row>
  </sheetData>
  <mergeCells count="7">
    <mergeCell ref="B22:C22"/>
    <mergeCell ref="B23:C23"/>
    <mergeCell ref="B24:C24"/>
    <mergeCell ref="A12:B12"/>
    <mergeCell ref="A17:B17"/>
    <mergeCell ref="B20:C20"/>
    <mergeCell ref="A18:B18"/>
  </mergeCells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S120"/>
  <sheetViews>
    <sheetView showGridLines="0" showZeros="0" zoomScale="80" zoomScaleNormal="75" workbookViewId="0">
      <selection activeCell="C12" sqref="C12:E18"/>
    </sheetView>
  </sheetViews>
  <sheetFormatPr defaultColWidth="9.140625" defaultRowHeight="12.75" x14ac:dyDescent="0.2"/>
  <cols>
    <col min="1" max="1" width="15.42578125" style="40" customWidth="1"/>
    <col min="2" max="2" width="43.42578125" style="41" customWidth="1"/>
    <col min="3" max="4" width="12.7109375" style="18" customWidth="1"/>
    <col min="5" max="5" width="12.7109375" style="57" customWidth="1"/>
    <col min="6" max="6" width="43.42578125" style="41" customWidth="1"/>
    <col min="7" max="7" width="9.140625" style="19"/>
    <col min="8" max="16384" width="9.140625" style="20"/>
  </cols>
  <sheetData>
    <row r="1" spans="1:7" s="7" customFormat="1" ht="60" customHeight="1" x14ac:dyDescent="0.5">
      <c r="B1" s="8"/>
      <c r="C1" s="9"/>
      <c r="D1" s="49"/>
      <c r="E1" s="49"/>
      <c r="F1" s="74"/>
      <c r="G1" s="11"/>
    </row>
    <row r="2" spans="1:7" s="7" customFormat="1" ht="24" customHeight="1" x14ac:dyDescent="0.5">
      <c r="A2" s="3" t="s">
        <v>19</v>
      </c>
      <c r="B2" s="8"/>
      <c r="C2" s="9"/>
      <c r="D2" s="10"/>
      <c r="E2" s="49"/>
      <c r="F2" s="43"/>
      <c r="G2" s="11"/>
    </row>
    <row r="3" spans="1:7" s="7" customFormat="1" ht="15" customHeight="1" x14ac:dyDescent="0.5">
      <c r="A3" s="3"/>
      <c r="C3" s="8"/>
      <c r="D3" s="10"/>
      <c r="E3" s="49"/>
      <c r="F3" s="43"/>
      <c r="G3" s="11"/>
    </row>
    <row r="4" spans="1:7" s="15" customFormat="1" ht="15" x14ac:dyDescent="0.25">
      <c r="A4" s="78" t="s">
        <v>18</v>
      </c>
      <c r="B4" s="50"/>
      <c r="C4" s="78" t="str">
        <f>Summary!B4</f>
        <v>Witney Town Council</v>
      </c>
      <c r="D4" s="13"/>
      <c r="E4" s="52"/>
      <c r="F4" s="43"/>
      <c r="G4" s="14"/>
    </row>
    <row r="5" spans="1:7" s="15" customFormat="1" ht="15" x14ac:dyDescent="0.25">
      <c r="A5" s="78" t="s">
        <v>0</v>
      </c>
      <c r="B5" s="50"/>
      <c r="C5" s="78" t="str">
        <f>Summary!B5</f>
        <v>Corn Exchange Refurbishment</v>
      </c>
      <c r="D5" s="13"/>
      <c r="E5" s="52"/>
      <c r="F5" s="12"/>
      <c r="G5" s="14"/>
    </row>
    <row r="6" spans="1:7" s="54" customFormat="1" ht="15" x14ac:dyDescent="0.25">
      <c r="A6" s="55" t="s">
        <v>38</v>
      </c>
      <c r="B6" s="50"/>
      <c r="C6" s="78" t="str">
        <f>Summary!B6</f>
        <v>Theatre Seating</v>
      </c>
      <c r="D6" s="52"/>
      <c r="E6" s="52"/>
      <c r="F6" s="51"/>
      <c r="G6" s="53"/>
    </row>
    <row r="7" spans="1:7" s="15" customFormat="1" ht="15" x14ac:dyDescent="0.25">
      <c r="A7" s="55" t="s">
        <v>15</v>
      </c>
      <c r="B7" s="50"/>
      <c r="C7" s="78" t="str">
        <f>Summary!B7</f>
        <v>J10820</v>
      </c>
      <c r="D7" s="13"/>
      <c r="E7" s="52"/>
      <c r="F7" s="12"/>
      <c r="G7" s="14"/>
    </row>
    <row r="8" spans="1:7" s="15" customFormat="1" ht="15" x14ac:dyDescent="0.25">
      <c r="A8" s="78" t="s">
        <v>42</v>
      </c>
      <c r="B8" s="50"/>
      <c r="C8" s="78" t="s">
        <v>41</v>
      </c>
      <c r="D8" s="13"/>
      <c r="E8" s="52"/>
      <c r="F8" s="12"/>
      <c r="G8" s="14"/>
    </row>
    <row r="9" spans="1:7" ht="13.7" customHeight="1" thickBot="1" x14ac:dyDescent="0.25">
      <c r="A9" s="16"/>
      <c r="B9" s="17"/>
      <c r="F9" s="17"/>
    </row>
    <row r="10" spans="1:7" s="15" customFormat="1" ht="15.75" thickBot="1" x14ac:dyDescent="0.3">
      <c r="A10" s="21" t="s">
        <v>1</v>
      </c>
      <c r="B10" s="22" t="s">
        <v>4</v>
      </c>
      <c r="C10" s="23" t="s">
        <v>28</v>
      </c>
      <c r="D10" s="23" t="str">
        <f>BoQ!F10</f>
        <v>Total Cost</v>
      </c>
      <c r="E10" s="120" t="s">
        <v>35</v>
      </c>
      <c r="F10" s="24" t="s">
        <v>5</v>
      </c>
      <c r="G10" s="14"/>
    </row>
    <row r="11" spans="1:7" ht="15" customHeight="1" x14ac:dyDescent="0.2">
      <c r="A11" s="25"/>
      <c r="B11" s="12"/>
      <c r="C11" s="26"/>
      <c r="D11" s="27"/>
      <c r="E11" s="64"/>
      <c r="F11" s="28"/>
    </row>
    <row r="12" spans="1:7" ht="15" customHeight="1" x14ac:dyDescent="0.2">
      <c r="A12" s="76">
        <v>1</v>
      </c>
      <c r="B12" s="29" t="s">
        <v>11</v>
      </c>
      <c r="C12" s="148"/>
      <c r="D12" s="149"/>
      <c r="E12" s="149"/>
      <c r="F12" s="30"/>
    </row>
    <row r="13" spans="1:7" ht="15" customHeight="1" x14ac:dyDescent="0.2">
      <c r="A13" s="66">
        <v>1</v>
      </c>
      <c r="B13" s="42" t="s">
        <v>14</v>
      </c>
      <c r="C13" s="148"/>
      <c r="D13" s="149"/>
      <c r="E13" s="149"/>
      <c r="F13" s="30"/>
    </row>
    <row r="14" spans="1:7" ht="15" customHeight="1" x14ac:dyDescent="0.2">
      <c r="A14" s="66">
        <v>1</v>
      </c>
      <c r="B14" s="29" t="s">
        <v>12</v>
      </c>
      <c r="C14" s="148"/>
      <c r="D14" s="149"/>
      <c r="E14" s="149"/>
      <c r="F14" s="30"/>
    </row>
    <row r="15" spans="1:7" s="77" customFormat="1" ht="15" customHeight="1" x14ac:dyDescent="0.2">
      <c r="A15" s="66">
        <v>1</v>
      </c>
      <c r="B15" s="29" t="s">
        <v>13</v>
      </c>
      <c r="C15" s="148"/>
      <c r="D15" s="149"/>
      <c r="E15" s="149"/>
      <c r="F15" s="30"/>
      <c r="G15" s="58"/>
    </row>
    <row r="16" spans="1:7" s="77" customFormat="1" ht="15" customHeight="1" x14ac:dyDescent="0.2">
      <c r="A16" s="66">
        <v>1</v>
      </c>
      <c r="B16" s="42" t="s">
        <v>22</v>
      </c>
      <c r="C16" s="148"/>
      <c r="D16" s="149"/>
      <c r="E16" s="149"/>
      <c r="F16" s="30"/>
      <c r="G16" s="58"/>
    </row>
    <row r="17" spans="1:19" s="77" customFormat="1" ht="15" customHeight="1" x14ac:dyDescent="0.2">
      <c r="A17" s="66">
        <v>1</v>
      </c>
      <c r="B17" s="42" t="s">
        <v>34</v>
      </c>
      <c r="C17" s="148"/>
      <c r="D17" s="149"/>
      <c r="E17" s="149"/>
      <c r="F17" s="30"/>
      <c r="G17" s="58"/>
    </row>
    <row r="18" spans="1:19" s="77" customFormat="1" ht="15" customHeight="1" x14ac:dyDescent="0.2">
      <c r="A18" s="66">
        <v>1</v>
      </c>
      <c r="B18" s="42" t="s">
        <v>36</v>
      </c>
      <c r="C18" s="148"/>
      <c r="D18" s="149"/>
      <c r="E18" s="149"/>
      <c r="F18" s="30"/>
      <c r="G18" s="58"/>
    </row>
    <row r="19" spans="1:19" ht="13.5" customHeight="1" thickBot="1" x14ac:dyDescent="0.25">
      <c r="A19" s="31"/>
      <c r="B19" s="32"/>
      <c r="C19" s="150"/>
      <c r="D19" s="151"/>
      <c r="E19" s="151"/>
      <c r="F19" s="33"/>
    </row>
    <row r="20" spans="1:19" s="15" customFormat="1" ht="21.75" customHeight="1" thickBot="1" x14ac:dyDescent="0.3">
      <c r="A20" s="34"/>
      <c r="B20" s="35"/>
      <c r="C20" s="152"/>
      <c r="D20" s="153">
        <f>SUM(D12:D18)</f>
        <v>0</v>
      </c>
      <c r="E20" s="153">
        <f>SUM(E12:E18)</f>
        <v>0</v>
      </c>
      <c r="F20" s="36"/>
      <c r="G20" s="14"/>
    </row>
    <row r="21" spans="1:19" ht="15" customHeight="1" x14ac:dyDescent="0.25">
      <c r="A21" s="4"/>
      <c r="B21" s="37"/>
      <c r="C21" s="5"/>
      <c r="D21" s="38"/>
      <c r="E21" s="70"/>
      <c r="F21" s="37"/>
    </row>
    <row r="22" spans="1:19" ht="15" customHeight="1" x14ac:dyDescent="0.25">
      <c r="A22" s="4"/>
      <c r="B22" s="37"/>
      <c r="C22" s="5"/>
      <c r="D22" s="38"/>
      <c r="E22" s="70"/>
      <c r="F22" s="37"/>
    </row>
    <row r="23" spans="1:19" ht="14.25" customHeight="1" x14ac:dyDescent="0.2">
      <c r="A23" s="4"/>
      <c r="B23" s="39"/>
      <c r="C23" s="26"/>
      <c r="D23" s="26"/>
      <c r="E23" s="26"/>
      <c r="F23" s="39"/>
    </row>
    <row r="24" spans="1:19" ht="14.25" customHeight="1" x14ac:dyDescent="0.25">
      <c r="A24" s="4"/>
      <c r="B24" s="37"/>
      <c r="C24" s="5"/>
      <c r="D24" s="38"/>
      <c r="E24" s="70"/>
      <c r="F24" s="37"/>
    </row>
    <row r="25" spans="1:19" ht="14.25" customHeight="1" x14ac:dyDescent="0.2"/>
    <row r="26" spans="1:19" ht="14.25" customHeight="1" x14ac:dyDescent="0.2"/>
    <row r="27" spans="1:19" ht="14.25" customHeight="1" x14ac:dyDescent="0.2"/>
    <row r="28" spans="1:19" ht="14.25" customHeight="1" x14ac:dyDescent="0.2"/>
    <row r="29" spans="1:19" ht="14.25" customHeight="1" x14ac:dyDescent="0.2"/>
    <row r="30" spans="1:19" ht="14.25" customHeight="1" x14ac:dyDescent="0.2"/>
    <row r="31" spans="1:19" s="40" customFormat="1" ht="14.25" customHeight="1" x14ac:dyDescent="0.2">
      <c r="B31" s="41"/>
      <c r="C31" s="18"/>
      <c r="D31" s="18"/>
      <c r="E31" s="57"/>
      <c r="F31" s="41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s="40" customFormat="1" ht="14.25" customHeight="1" x14ac:dyDescent="0.2">
      <c r="B32" s="41"/>
      <c r="C32" s="18"/>
      <c r="D32" s="18"/>
      <c r="E32" s="57"/>
      <c r="F32" s="41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2:19" s="40" customFormat="1" ht="14.25" customHeight="1" x14ac:dyDescent="0.2">
      <c r="B33" s="41"/>
      <c r="C33" s="18"/>
      <c r="D33" s="18"/>
      <c r="E33" s="57"/>
      <c r="F33" s="41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2:19" s="40" customFormat="1" ht="14.25" customHeight="1" x14ac:dyDescent="0.2">
      <c r="B34" s="41"/>
      <c r="C34" s="18"/>
      <c r="D34" s="18"/>
      <c r="E34" s="57"/>
      <c r="F34" s="41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2:19" s="40" customFormat="1" ht="13.7" customHeight="1" x14ac:dyDescent="0.2">
      <c r="B35" s="41"/>
      <c r="C35" s="18"/>
      <c r="D35" s="18"/>
      <c r="E35" s="57"/>
      <c r="F35" s="41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19" s="40" customFormat="1" ht="13.7" customHeight="1" x14ac:dyDescent="0.2">
      <c r="B36" s="41"/>
      <c r="C36" s="18"/>
      <c r="D36" s="18"/>
      <c r="E36" s="57"/>
      <c r="F36" s="41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2:19" s="40" customFormat="1" ht="13.7" customHeight="1" x14ac:dyDescent="0.2">
      <c r="B37" s="41"/>
      <c r="C37" s="18"/>
      <c r="D37" s="18"/>
      <c r="E37" s="57"/>
      <c r="F37" s="41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2:19" s="40" customFormat="1" ht="13.7" customHeight="1" x14ac:dyDescent="0.2">
      <c r="B38" s="41"/>
      <c r="C38" s="18"/>
      <c r="D38" s="18"/>
      <c r="E38" s="57"/>
      <c r="F38" s="41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19" s="40" customFormat="1" ht="13.7" customHeight="1" x14ac:dyDescent="0.2">
      <c r="B39" s="41"/>
      <c r="C39" s="18"/>
      <c r="D39" s="18"/>
      <c r="E39" s="57"/>
      <c r="F39" s="41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2:19" s="40" customFormat="1" ht="13.7" customHeight="1" x14ac:dyDescent="0.2">
      <c r="B40" s="41"/>
      <c r="C40" s="18"/>
      <c r="D40" s="18"/>
      <c r="E40" s="57"/>
      <c r="F40" s="41"/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2:19" s="40" customFormat="1" ht="13.7" customHeight="1" x14ac:dyDescent="0.2">
      <c r="B41" s="41"/>
      <c r="C41" s="18"/>
      <c r="D41" s="18"/>
      <c r="E41" s="57"/>
      <c r="F41" s="41"/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2:19" s="40" customFormat="1" ht="13.7" customHeight="1" x14ac:dyDescent="0.2">
      <c r="B42" s="41"/>
      <c r="C42" s="18"/>
      <c r="D42" s="18"/>
      <c r="E42" s="57"/>
      <c r="F42" s="41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2:19" s="40" customFormat="1" ht="13.7" customHeight="1" x14ac:dyDescent="0.2">
      <c r="B43" s="41"/>
      <c r="C43" s="18"/>
      <c r="D43" s="18"/>
      <c r="E43" s="57"/>
      <c r="F43" s="41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2:19" s="40" customFormat="1" ht="13.7" customHeight="1" x14ac:dyDescent="0.2">
      <c r="B44" s="41"/>
      <c r="C44" s="18"/>
      <c r="D44" s="18"/>
      <c r="E44" s="57"/>
      <c r="F44" s="41"/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2:19" s="40" customFormat="1" ht="13.7" customHeight="1" x14ac:dyDescent="0.2">
      <c r="B45" s="41"/>
      <c r="C45" s="18"/>
      <c r="D45" s="18"/>
      <c r="E45" s="57"/>
      <c r="F45" s="41"/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2:19" s="40" customFormat="1" ht="13.7" customHeight="1" x14ac:dyDescent="0.2">
      <c r="B46" s="41"/>
      <c r="C46" s="18"/>
      <c r="D46" s="18"/>
      <c r="E46" s="57"/>
      <c r="F46" s="41"/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2:19" s="40" customFormat="1" ht="13.7" customHeight="1" x14ac:dyDescent="0.2">
      <c r="B47" s="41"/>
      <c r="C47" s="18"/>
      <c r="D47" s="18"/>
      <c r="E47" s="57"/>
      <c r="F47" s="41"/>
      <c r="G47" s="19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2:19" s="40" customFormat="1" ht="13.7" customHeight="1" x14ac:dyDescent="0.2">
      <c r="B48" s="41"/>
      <c r="C48" s="18"/>
      <c r="D48" s="18"/>
      <c r="E48" s="57"/>
      <c r="F48" s="41"/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s="40" customFormat="1" ht="13.7" customHeight="1" x14ac:dyDescent="0.2">
      <c r="B49" s="41"/>
      <c r="C49" s="18"/>
      <c r="D49" s="18"/>
      <c r="E49" s="57"/>
      <c r="F49" s="41"/>
      <c r="G49" s="19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s="40" customFormat="1" ht="13.7" customHeight="1" x14ac:dyDescent="0.2">
      <c r="B50" s="41"/>
      <c r="C50" s="18"/>
      <c r="D50" s="18"/>
      <c r="E50" s="57"/>
      <c r="F50" s="41"/>
      <c r="G50" s="1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s="40" customFormat="1" ht="13.7" customHeight="1" x14ac:dyDescent="0.2">
      <c r="B51" s="41"/>
      <c r="C51" s="18"/>
      <c r="D51" s="18"/>
      <c r="E51" s="57"/>
      <c r="F51" s="41"/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s="40" customFormat="1" ht="13.7" customHeight="1" x14ac:dyDescent="0.2">
      <c r="B52" s="41"/>
      <c r="C52" s="18"/>
      <c r="D52" s="18"/>
      <c r="E52" s="57"/>
      <c r="F52" s="41"/>
      <c r="G52" s="19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s="40" customFormat="1" ht="13.7" customHeight="1" x14ac:dyDescent="0.2">
      <c r="B53" s="41"/>
      <c r="C53" s="18"/>
      <c r="D53" s="18"/>
      <c r="E53" s="57"/>
      <c r="F53" s="41"/>
      <c r="G53" s="1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s="40" customFormat="1" ht="13.7" customHeight="1" x14ac:dyDescent="0.2">
      <c r="B54" s="41"/>
      <c r="C54" s="18"/>
      <c r="D54" s="18"/>
      <c r="E54" s="57"/>
      <c r="F54" s="41"/>
      <c r="G54" s="1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s="40" customFormat="1" ht="13.7" customHeight="1" x14ac:dyDescent="0.2">
      <c r="B55" s="41"/>
      <c r="C55" s="18"/>
      <c r="D55" s="18"/>
      <c r="E55" s="57"/>
      <c r="F55" s="41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s="40" customFormat="1" ht="13.7" customHeight="1" x14ac:dyDescent="0.2">
      <c r="B56" s="41"/>
      <c r="C56" s="18"/>
      <c r="D56" s="18"/>
      <c r="E56" s="57"/>
      <c r="F56" s="41"/>
      <c r="G56" s="19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s="40" customFormat="1" ht="13.7" customHeight="1" x14ac:dyDescent="0.2">
      <c r="B57" s="41"/>
      <c r="C57" s="18"/>
      <c r="D57" s="18"/>
      <c r="E57" s="57"/>
      <c r="F57" s="41"/>
      <c r="G57" s="19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 s="40" customFormat="1" ht="13.7" customHeight="1" x14ac:dyDescent="0.2">
      <c r="B58" s="41"/>
      <c r="C58" s="18"/>
      <c r="D58" s="18"/>
      <c r="E58" s="57"/>
      <c r="F58" s="41"/>
      <c r="G58" s="1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" s="40" customFormat="1" ht="13.7" customHeight="1" x14ac:dyDescent="0.2">
      <c r="B59" s="41"/>
      <c r="C59" s="18"/>
      <c r="D59" s="18"/>
      <c r="E59" s="57"/>
      <c r="F59" s="41"/>
      <c r="G59" s="19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2:19" s="40" customFormat="1" ht="13.7" customHeight="1" x14ac:dyDescent="0.2">
      <c r="B60" s="41"/>
      <c r="C60" s="18"/>
      <c r="D60" s="18"/>
      <c r="E60" s="57"/>
      <c r="F60" s="41"/>
      <c r="G60" s="19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2:19" s="40" customFormat="1" ht="13.7" customHeight="1" x14ac:dyDescent="0.2">
      <c r="B61" s="41"/>
      <c r="C61" s="18"/>
      <c r="D61" s="18"/>
      <c r="E61" s="57"/>
      <c r="F61" s="41"/>
      <c r="G61" s="19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2:19" s="40" customFormat="1" ht="13.7" customHeight="1" x14ac:dyDescent="0.2">
      <c r="B62" s="41"/>
      <c r="C62" s="18"/>
      <c r="D62" s="18"/>
      <c r="E62" s="57"/>
      <c r="F62" s="41"/>
      <c r="G62" s="19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2:19" s="40" customFormat="1" ht="13.7" customHeight="1" x14ac:dyDescent="0.2">
      <c r="B63" s="41"/>
      <c r="C63" s="18"/>
      <c r="D63" s="18"/>
      <c r="E63" s="57"/>
      <c r="F63" s="41"/>
      <c r="G63" s="19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2:19" s="40" customFormat="1" ht="13.7" customHeight="1" x14ac:dyDescent="0.2">
      <c r="B64" s="41"/>
      <c r="C64" s="18"/>
      <c r="D64" s="18"/>
      <c r="E64" s="57"/>
      <c r="F64" s="41"/>
      <c r="G64" s="1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2:19" s="40" customFormat="1" ht="13.7" customHeight="1" x14ac:dyDescent="0.2">
      <c r="B65" s="41"/>
      <c r="C65" s="18"/>
      <c r="D65" s="18"/>
      <c r="E65" s="57"/>
      <c r="F65" s="41"/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 s="40" customFormat="1" ht="13.7" customHeight="1" x14ac:dyDescent="0.2">
      <c r="B66" s="41"/>
      <c r="C66" s="18"/>
      <c r="D66" s="18"/>
      <c r="E66" s="57"/>
      <c r="F66" s="41"/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 s="40" customFormat="1" ht="13.7" customHeight="1" x14ac:dyDescent="0.2">
      <c r="B67" s="41"/>
      <c r="C67" s="18"/>
      <c r="D67" s="18"/>
      <c r="E67" s="57"/>
      <c r="F67" s="41"/>
      <c r="G67" s="1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 s="40" customFormat="1" ht="13.7" customHeight="1" x14ac:dyDescent="0.2">
      <c r="B68" s="41"/>
      <c r="C68" s="18"/>
      <c r="D68" s="18"/>
      <c r="E68" s="57"/>
      <c r="F68" s="41"/>
      <c r="G68" s="19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 s="40" customFormat="1" ht="13.7" customHeight="1" x14ac:dyDescent="0.2">
      <c r="B69" s="41"/>
      <c r="C69" s="18"/>
      <c r="D69" s="18"/>
      <c r="E69" s="57"/>
      <c r="F69" s="41"/>
      <c r="G69" s="19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 s="40" customFormat="1" ht="13.7" customHeight="1" x14ac:dyDescent="0.2">
      <c r="B70" s="41"/>
      <c r="C70" s="18"/>
      <c r="D70" s="18"/>
      <c r="E70" s="57"/>
      <c r="F70" s="41"/>
      <c r="G70" s="19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 s="40" customFormat="1" ht="13.7" customHeight="1" x14ac:dyDescent="0.2">
      <c r="B71" s="41"/>
      <c r="C71" s="18"/>
      <c r="D71" s="18"/>
      <c r="E71" s="57"/>
      <c r="F71" s="41"/>
      <c r="G71" s="19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 s="40" customFormat="1" ht="13.7" customHeight="1" x14ac:dyDescent="0.2">
      <c r="B72" s="41"/>
      <c r="C72" s="18"/>
      <c r="D72" s="18"/>
      <c r="E72" s="57"/>
      <c r="F72" s="41"/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 s="40" customFormat="1" ht="13.7" customHeight="1" x14ac:dyDescent="0.2">
      <c r="B73" s="41"/>
      <c r="C73" s="18"/>
      <c r="D73" s="18"/>
      <c r="E73" s="57"/>
      <c r="F73" s="41"/>
      <c r="G73" s="1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 s="40" customFormat="1" ht="13.7" customHeight="1" x14ac:dyDescent="0.2">
      <c r="B74" s="41"/>
      <c r="C74" s="18"/>
      <c r="D74" s="18"/>
      <c r="E74" s="57"/>
      <c r="F74" s="41"/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 s="40" customFormat="1" ht="13.7" customHeight="1" x14ac:dyDescent="0.2">
      <c r="B75" s="41"/>
      <c r="C75" s="18"/>
      <c r="D75" s="18"/>
      <c r="E75" s="57"/>
      <c r="F75" s="41"/>
      <c r="G75" s="19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 s="40" customFormat="1" ht="13.7" customHeight="1" x14ac:dyDescent="0.2">
      <c r="B76" s="41"/>
      <c r="C76" s="18"/>
      <c r="D76" s="18"/>
      <c r="E76" s="57"/>
      <c r="F76" s="41"/>
      <c r="G76" s="1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 s="40" customFormat="1" ht="13.7" customHeight="1" x14ac:dyDescent="0.2">
      <c r="B77" s="41"/>
      <c r="C77" s="18"/>
      <c r="D77" s="18"/>
      <c r="E77" s="57"/>
      <c r="F77" s="41"/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 s="40" customFormat="1" ht="13.7" customHeight="1" x14ac:dyDescent="0.2">
      <c r="B78" s="41"/>
      <c r="C78" s="18"/>
      <c r="D78" s="18"/>
      <c r="E78" s="57"/>
      <c r="F78" s="41"/>
      <c r="G78" s="1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 s="40" customFormat="1" ht="13.7" customHeight="1" x14ac:dyDescent="0.2">
      <c r="B79" s="41"/>
      <c r="C79" s="18"/>
      <c r="D79" s="18"/>
      <c r="E79" s="57"/>
      <c r="F79" s="41"/>
      <c r="G79" s="19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 s="40" customFormat="1" ht="13.7" customHeight="1" x14ac:dyDescent="0.2">
      <c r="B80" s="41"/>
      <c r="C80" s="18"/>
      <c r="D80" s="18"/>
      <c r="E80" s="57"/>
      <c r="F80" s="41"/>
      <c r="G80" s="19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 s="40" customFormat="1" ht="13.7" customHeight="1" x14ac:dyDescent="0.2">
      <c r="B81" s="41"/>
      <c r="C81" s="18"/>
      <c r="D81" s="18"/>
      <c r="E81" s="57"/>
      <c r="F81" s="41"/>
      <c r="G81" s="19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 s="40" customFormat="1" ht="13.7" customHeight="1" x14ac:dyDescent="0.2">
      <c r="B82" s="41"/>
      <c r="C82" s="18"/>
      <c r="D82" s="18"/>
      <c r="E82" s="57"/>
      <c r="F82" s="41"/>
      <c r="G82" s="19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 s="40" customFormat="1" ht="13.7" customHeight="1" x14ac:dyDescent="0.2">
      <c r="B83" s="41"/>
      <c r="C83" s="18"/>
      <c r="D83" s="18"/>
      <c r="E83" s="57"/>
      <c r="F83" s="41"/>
      <c r="G83" s="19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 s="40" customFormat="1" ht="13.7" customHeight="1" x14ac:dyDescent="0.2">
      <c r="B84" s="41"/>
      <c r="C84" s="18"/>
      <c r="D84" s="18"/>
      <c r="E84" s="57"/>
      <c r="F84" s="41"/>
      <c r="G84" s="19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 s="40" customFormat="1" ht="13.7" customHeight="1" x14ac:dyDescent="0.2">
      <c r="B85" s="41"/>
      <c r="C85" s="18"/>
      <c r="D85" s="18"/>
      <c r="E85" s="57"/>
      <c r="F85" s="41"/>
      <c r="G85" s="19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 s="40" customFormat="1" ht="13.7" customHeight="1" x14ac:dyDescent="0.2">
      <c r="B86" s="41"/>
      <c r="C86" s="18"/>
      <c r="D86" s="18"/>
      <c r="E86" s="57"/>
      <c r="F86" s="41"/>
      <c r="G86" s="19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 s="40" customFormat="1" ht="13.7" customHeight="1" x14ac:dyDescent="0.2">
      <c r="B87" s="41"/>
      <c r="C87" s="18"/>
      <c r="D87" s="18"/>
      <c r="E87" s="57"/>
      <c r="F87" s="41"/>
      <c r="G87" s="19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 s="40" customFormat="1" ht="13.7" customHeight="1" x14ac:dyDescent="0.2">
      <c r="B88" s="41"/>
      <c r="C88" s="18"/>
      <c r="D88" s="18"/>
      <c r="E88" s="57"/>
      <c r="F88" s="41"/>
      <c r="G88" s="1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 s="40" customFormat="1" ht="13.7" customHeight="1" x14ac:dyDescent="0.2">
      <c r="B89" s="41"/>
      <c r="C89" s="18"/>
      <c r="D89" s="18"/>
      <c r="E89" s="57"/>
      <c r="F89" s="41"/>
      <c r="G89" s="19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 s="40" customFormat="1" ht="13.7" customHeight="1" x14ac:dyDescent="0.2">
      <c r="B90" s="41"/>
      <c r="C90" s="18"/>
      <c r="D90" s="18"/>
      <c r="E90" s="57"/>
      <c r="F90" s="41"/>
      <c r="G90" s="19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 s="40" customFormat="1" ht="13.7" customHeight="1" x14ac:dyDescent="0.2">
      <c r="B91" s="41"/>
      <c r="C91" s="18"/>
      <c r="D91" s="18"/>
      <c r="E91" s="57"/>
      <c r="F91" s="41"/>
      <c r="G91" s="19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 s="40" customFormat="1" ht="13.7" customHeight="1" x14ac:dyDescent="0.2">
      <c r="B92" s="41"/>
      <c r="C92" s="18"/>
      <c r="D92" s="18"/>
      <c r="E92" s="57"/>
      <c r="F92" s="41"/>
      <c r="G92" s="19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 s="40" customFormat="1" ht="13.7" customHeight="1" x14ac:dyDescent="0.2">
      <c r="B93" s="41"/>
      <c r="C93" s="18"/>
      <c r="D93" s="18"/>
      <c r="E93" s="57"/>
      <c r="F93" s="41"/>
      <c r="G93" s="19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 s="40" customFormat="1" ht="13.7" customHeight="1" x14ac:dyDescent="0.2">
      <c r="B94" s="41"/>
      <c r="C94" s="18"/>
      <c r="D94" s="18"/>
      <c r="E94" s="57"/>
      <c r="F94" s="41"/>
      <c r="G94" s="19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 s="40" customFormat="1" ht="13.7" customHeight="1" x14ac:dyDescent="0.2">
      <c r="B95" s="41"/>
      <c r="C95" s="18"/>
      <c r="D95" s="18"/>
      <c r="E95" s="57"/>
      <c r="F95" s="41"/>
      <c r="G95" s="19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 s="40" customFormat="1" ht="13.7" customHeight="1" x14ac:dyDescent="0.2">
      <c r="B96" s="41"/>
      <c r="C96" s="18"/>
      <c r="D96" s="18"/>
      <c r="E96" s="57"/>
      <c r="F96" s="41"/>
      <c r="G96" s="19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 s="40" customFormat="1" ht="13.7" customHeight="1" x14ac:dyDescent="0.2">
      <c r="B97" s="41"/>
      <c r="C97" s="18"/>
      <c r="D97" s="18"/>
      <c r="E97" s="57"/>
      <c r="F97" s="41"/>
      <c r="G97" s="19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 s="40" customFormat="1" ht="13.7" customHeight="1" x14ac:dyDescent="0.2">
      <c r="B98" s="41"/>
      <c r="C98" s="18"/>
      <c r="D98" s="18"/>
      <c r="E98" s="57"/>
      <c r="F98" s="41"/>
      <c r="G98" s="19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 s="40" customFormat="1" ht="13.7" customHeight="1" x14ac:dyDescent="0.2">
      <c r="B99" s="41"/>
      <c r="C99" s="18"/>
      <c r="D99" s="18"/>
      <c r="E99" s="57"/>
      <c r="F99" s="41"/>
      <c r="G99" s="19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 s="40" customFormat="1" ht="13.7" customHeight="1" x14ac:dyDescent="0.2">
      <c r="B100" s="41"/>
      <c r="C100" s="18"/>
      <c r="D100" s="18"/>
      <c r="E100" s="57"/>
      <c r="F100" s="41"/>
      <c r="G100" s="19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 s="40" customFormat="1" ht="13.7" customHeight="1" x14ac:dyDescent="0.2">
      <c r="B101" s="41"/>
      <c r="C101" s="18"/>
      <c r="D101" s="18"/>
      <c r="E101" s="57"/>
      <c r="F101" s="41"/>
      <c r="G101" s="19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 s="40" customFormat="1" ht="13.7" customHeight="1" x14ac:dyDescent="0.2">
      <c r="B102" s="41"/>
      <c r="C102" s="18"/>
      <c r="D102" s="18"/>
      <c r="E102" s="57"/>
      <c r="F102" s="41"/>
      <c r="G102" s="19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 s="40" customFormat="1" ht="13.7" customHeight="1" x14ac:dyDescent="0.2">
      <c r="B103" s="41"/>
      <c r="C103" s="18"/>
      <c r="D103" s="18"/>
      <c r="E103" s="57"/>
      <c r="F103" s="41"/>
      <c r="G103" s="19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 s="40" customFormat="1" ht="13.7" customHeight="1" x14ac:dyDescent="0.2">
      <c r="B104" s="41"/>
      <c r="C104" s="18"/>
      <c r="D104" s="18"/>
      <c r="E104" s="57"/>
      <c r="F104" s="41"/>
      <c r="G104" s="19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 s="40" customFormat="1" ht="13.7" customHeight="1" x14ac:dyDescent="0.2">
      <c r="B105" s="41"/>
      <c r="C105" s="18"/>
      <c r="D105" s="18"/>
      <c r="E105" s="57"/>
      <c r="F105" s="41"/>
      <c r="G105" s="19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 s="40" customFormat="1" ht="13.7" customHeight="1" x14ac:dyDescent="0.2">
      <c r="B106" s="41"/>
      <c r="C106" s="18"/>
      <c r="D106" s="18"/>
      <c r="E106" s="57"/>
      <c r="F106" s="41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 s="40" customFormat="1" ht="13.7" customHeight="1" x14ac:dyDescent="0.2">
      <c r="B107" s="41"/>
      <c r="C107" s="18"/>
      <c r="D107" s="18"/>
      <c r="E107" s="57"/>
      <c r="F107" s="41"/>
      <c r="G107" s="19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2:19" s="40" customFormat="1" ht="13.7" customHeight="1" x14ac:dyDescent="0.2">
      <c r="B108" s="41"/>
      <c r="C108" s="18"/>
      <c r="D108" s="18"/>
      <c r="E108" s="57"/>
      <c r="F108" s="41"/>
      <c r="G108" s="19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2:19" s="40" customFormat="1" ht="13.7" customHeight="1" x14ac:dyDescent="0.2">
      <c r="B109" s="41"/>
      <c r="C109" s="18"/>
      <c r="D109" s="18"/>
      <c r="E109" s="57"/>
      <c r="F109" s="41"/>
      <c r="G109" s="19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2:19" s="40" customFormat="1" ht="13.7" customHeight="1" x14ac:dyDescent="0.2">
      <c r="B110" s="41"/>
      <c r="C110" s="18"/>
      <c r="D110" s="18"/>
      <c r="E110" s="57"/>
      <c r="F110" s="41"/>
      <c r="G110" s="19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2:19" s="40" customFormat="1" ht="13.7" customHeight="1" x14ac:dyDescent="0.2">
      <c r="B111" s="41"/>
      <c r="C111" s="18"/>
      <c r="D111" s="18"/>
      <c r="E111" s="57"/>
      <c r="F111" s="41"/>
      <c r="G111" s="19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2:19" s="40" customFormat="1" ht="13.7" customHeight="1" x14ac:dyDescent="0.2">
      <c r="B112" s="41"/>
      <c r="C112" s="18"/>
      <c r="D112" s="18"/>
      <c r="E112" s="57"/>
      <c r="F112" s="41"/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2:19" s="40" customFormat="1" ht="13.7" customHeight="1" x14ac:dyDescent="0.2">
      <c r="B113" s="41"/>
      <c r="C113" s="18"/>
      <c r="D113" s="18"/>
      <c r="E113" s="57"/>
      <c r="F113" s="41"/>
      <c r="G113" s="19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2:19" s="40" customFormat="1" ht="13.7" customHeight="1" x14ac:dyDescent="0.2">
      <c r="B114" s="41"/>
      <c r="C114" s="18"/>
      <c r="D114" s="18"/>
      <c r="E114" s="57"/>
      <c r="F114" s="41"/>
      <c r="G114" s="19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2:19" s="40" customFormat="1" ht="13.7" customHeight="1" x14ac:dyDescent="0.2">
      <c r="B115" s="41"/>
      <c r="C115" s="18"/>
      <c r="D115" s="18"/>
      <c r="E115" s="57"/>
      <c r="F115" s="41"/>
      <c r="G115" s="19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2:19" s="40" customFormat="1" ht="13.7" customHeight="1" x14ac:dyDescent="0.2">
      <c r="B116" s="41"/>
      <c r="C116" s="18"/>
      <c r="D116" s="18"/>
      <c r="E116" s="57"/>
      <c r="F116" s="41"/>
      <c r="G116" s="19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2:19" s="40" customFormat="1" ht="13.7" customHeight="1" x14ac:dyDescent="0.2">
      <c r="B117" s="41"/>
      <c r="C117" s="18"/>
      <c r="D117" s="18"/>
      <c r="E117" s="57"/>
      <c r="F117" s="41"/>
      <c r="G117" s="19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2:19" s="40" customFormat="1" ht="13.7" customHeight="1" x14ac:dyDescent="0.2">
      <c r="B118" s="41"/>
      <c r="C118" s="18"/>
      <c r="D118" s="18"/>
      <c r="E118" s="57"/>
      <c r="F118" s="41"/>
      <c r="G118" s="19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2:19" s="40" customFormat="1" ht="13.7" customHeight="1" x14ac:dyDescent="0.2">
      <c r="B119" s="41"/>
      <c r="C119" s="18"/>
      <c r="D119" s="18"/>
      <c r="E119" s="57"/>
      <c r="F119" s="41"/>
      <c r="G119" s="19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2:19" s="40" customFormat="1" ht="13.7" customHeight="1" x14ac:dyDescent="0.2">
      <c r="B120" s="41"/>
      <c r="C120" s="18"/>
      <c r="D120" s="18"/>
      <c r="E120" s="57"/>
      <c r="F120" s="41"/>
      <c r="G120" s="19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</row>
  </sheetData>
  <printOptions horizontalCentered="1"/>
  <pageMargins left="0.78740157480314965" right="0.78740157480314965" top="0.51181102362204722" bottom="0.78740157480314965" header="0" footer="0.51181102362204722"/>
  <pageSetup paperSize="9" scale="56" fitToHeight="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EA70-D968-4CA1-8413-F66F51B60FDB}">
  <sheetPr>
    <pageSetUpPr fitToPage="1"/>
  </sheetPr>
  <dimension ref="A1:W36"/>
  <sheetViews>
    <sheetView showGridLines="0" showZeros="0" topLeftCell="A3" zoomScale="80" zoomScaleNormal="75" workbookViewId="0">
      <selection activeCell="H14" sqref="H14"/>
    </sheetView>
  </sheetViews>
  <sheetFormatPr defaultColWidth="9.140625" defaultRowHeight="12.75" x14ac:dyDescent="0.2"/>
  <cols>
    <col min="1" max="1" width="5.7109375" style="71" customWidth="1"/>
    <col min="2" max="2" width="19.42578125" style="71" customWidth="1"/>
    <col min="3" max="3" width="22.42578125" style="71" customWidth="1"/>
    <col min="4" max="4" width="58.28515625" style="72" customWidth="1"/>
    <col min="5" max="7" width="12.7109375" style="57" customWidth="1"/>
    <col min="8" max="8" width="43.42578125" style="72" customWidth="1"/>
    <col min="9" max="9" width="9.140625" style="58"/>
    <col min="10" max="16384" width="9.140625" style="77"/>
  </cols>
  <sheetData>
    <row r="1" spans="1:9" s="7" customFormat="1" ht="69.95" customHeight="1" x14ac:dyDescent="0.5">
      <c r="B1" s="8"/>
      <c r="C1" s="8"/>
      <c r="D1" s="8"/>
      <c r="E1" s="9"/>
      <c r="F1" s="49"/>
      <c r="G1" s="49"/>
      <c r="H1" s="8"/>
      <c r="I1" s="11"/>
    </row>
    <row r="2" spans="1:9" s="7" customFormat="1" ht="24" customHeight="1" x14ac:dyDescent="0.5">
      <c r="A2" s="46" t="s">
        <v>29</v>
      </c>
      <c r="B2" s="8"/>
      <c r="C2" s="8"/>
      <c r="D2" s="8"/>
      <c r="E2" s="9"/>
      <c r="F2" s="49"/>
      <c r="G2" s="49"/>
      <c r="H2" s="8"/>
      <c r="I2" s="11"/>
    </row>
    <row r="3" spans="1:9" s="7" customFormat="1" ht="15" customHeight="1" x14ac:dyDescent="0.5">
      <c r="A3" s="46"/>
      <c r="B3" s="8"/>
      <c r="C3" s="8"/>
      <c r="D3" s="8"/>
      <c r="E3" s="9"/>
      <c r="F3" s="49"/>
      <c r="G3" s="49"/>
      <c r="H3" s="8"/>
      <c r="I3" s="11"/>
    </row>
    <row r="4" spans="1:9" s="54" customFormat="1" ht="15" x14ac:dyDescent="0.25">
      <c r="A4" s="78" t="s">
        <v>18</v>
      </c>
      <c r="B4" s="50"/>
      <c r="C4" s="78" t="str">
        <f>Summary!B4</f>
        <v>Witney Town Council</v>
      </c>
      <c r="D4" s="51"/>
      <c r="E4" s="52"/>
      <c r="F4" s="52"/>
      <c r="G4" s="52"/>
      <c r="H4" s="51"/>
      <c r="I4" s="53"/>
    </row>
    <row r="5" spans="1:9" s="54" customFormat="1" ht="15" x14ac:dyDescent="0.25">
      <c r="A5" s="78" t="s">
        <v>0</v>
      </c>
      <c r="B5" s="50"/>
      <c r="C5" s="78" t="str">
        <f>Summary!B5</f>
        <v>Corn Exchange Refurbishment</v>
      </c>
      <c r="D5" s="51"/>
      <c r="E5" s="52"/>
      <c r="F5" s="52"/>
      <c r="G5" s="52"/>
      <c r="H5" s="51"/>
      <c r="I5" s="53"/>
    </row>
    <row r="6" spans="1:9" s="54" customFormat="1" ht="15" x14ac:dyDescent="0.25">
      <c r="A6" s="78" t="s">
        <v>38</v>
      </c>
      <c r="B6" s="50"/>
      <c r="C6" s="78" t="str">
        <f>Summary!B6</f>
        <v>Theatre Seating</v>
      </c>
      <c r="D6" s="51"/>
      <c r="E6" s="52"/>
      <c r="F6" s="52"/>
      <c r="G6" s="52"/>
      <c r="H6" s="51"/>
      <c r="I6" s="53"/>
    </row>
    <row r="7" spans="1:9" s="54" customFormat="1" ht="15" x14ac:dyDescent="0.25">
      <c r="A7" s="55" t="s">
        <v>15</v>
      </c>
      <c r="B7" s="50"/>
      <c r="C7" s="78" t="str">
        <f>Summary!B7</f>
        <v>J10820</v>
      </c>
      <c r="D7" s="51"/>
      <c r="E7" s="52"/>
      <c r="F7" s="52"/>
      <c r="G7" s="52"/>
      <c r="H7" s="51"/>
      <c r="I7" s="53"/>
    </row>
    <row r="8" spans="1:9" s="54" customFormat="1" ht="15" x14ac:dyDescent="0.25">
      <c r="A8" s="78" t="s">
        <v>42</v>
      </c>
      <c r="B8" s="50"/>
      <c r="C8" s="78" t="s">
        <v>41</v>
      </c>
      <c r="D8" s="51"/>
      <c r="E8" s="52"/>
      <c r="F8" s="52"/>
      <c r="G8" s="52"/>
      <c r="H8" s="51"/>
      <c r="I8" s="53"/>
    </row>
    <row r="9" spans="1:9" ht="13.7" customHeight="1" thickBot="1" x14ac:dyDescent="0.25">
      <c r="A9" s="56"/>
      <c r="B9" s="56"/>
      <c r="C9" s="56"/>
      <c r="D9" s="85"/>
      <c r="H9" s="85"/>
    </row>
    <row r="10" spans="1:9" s="54" customFormat="1" ht="15.75" thickBot="1" x14ac:dyDescent="0.3">
      <c r="A10" s="59" t="s">
        <v>1</v>
      </c>
      <c r="B10" s="60" t="s">
        <v>20</v>
      </c>
      <c r="C10" s="61" t="s">
        <v>3</v>
      </c>
      <c r="D10" s="62" t="s">
        <v>4</v>
      </c>
      <c r="E10" s="63" t="s">
        <v>28</v>
      </c>
      <c r="F10" s="120" t="s">
        <v>27</v>
      </c>
      <c r="G10" s="120" t="s">
        <v>35</v>
      </c>
      <c r="H10" s="73" t="s">
        <v>5</v>
      </c>
      <c r="I10" s="53"/>
    </row>
    <row r="11" spans="1:9" ht="15" customHeight="1" x14ac:dyDescent="0.2">
      <c r="A11" s="80"/>
      <c r="B11" s="65" t="s">
        <v>46</v>
      </c>
      <c r="C11" s="65"/>
      <c r="D11" s="75"/>
      <c r="E11" s="140"/>
      <c r="F11" s="141"/>
      <c r="G11" s="141"/>
      <c r="H11" s="81"/>
    </row>
    <row r="12" spans="1:9" s="106" customFormat="1" ht="15" customHeight="1" x14ac:dyDescent="0.2">
      <c r="A12" s="113">
        <v>1</v>
      </c>
      <c r="B12" s="83" t="s">
        <v>16</v>
      </c>
      <c r="C12" s="83" t="s">
        <v>16</v>
      </c>
      <c r="D12" s="114" t="s">
        <v>47</v>
      </c>
      <c r="E12" s="130"/>
      <c r="F12" s="131">
        <f t="shared" ref="F12:F15" si="0">E12*A12</f>
        <v>0</v>
      </c>
      <c r="G12" s="164"/>
      <c r="H12" s="44"/>
      <c r="I12" s="105"/>
    </row>
    <row r="13" spans="1:9" s="106" customFormat="1" ht="15" customHeight="1" x14ac:dyDescent="0.2">
      <c r="A13" s="113">
        <f>137-A14-A15</f>
        <v>116</v>
      </c>
      <c r="B13" s="83" t="s">
        <v>16</v>
      </c>
      <c r="C13" s="83" t="s">
        <v>16</v>
      </c>
      <c r="D13" s="114" t="s">
        <v>48</v>
      </c>
      <c r="E13" s="130"/>
      <c r="F13" s="131">
        <f t="shared" si="0"/>
        <v>0</v>
      </c>
      <c r="G13" s="164"/>
      <c r="H13" s="44"/>
      <c r="I13" s="105"/>
    </row>
    <row r="14" spans="1:9" s="106" customFormat="1" ht="15" customHeight="1" x14ac:dyDescent="0.2">
      <c r="A14" s="113">
        <v>6</v>
      </c>
      <c r="B14" s="83" t="s">
        <v>16</v>
      </c>
      <c r="C14" s="83" t="s">
        <v>16</v>
      </c>
      <c r="D14" s="115" t="s">
        <v>49</v>
      </c>
      <c r="E14" s="130"/>
      <c r="F14" s="131">
        <f t="shared" si="0"/>
        <v>0</v>
      </c>
      <c r="G14" s="164"/>
      <c r="H14" s="44"/>
      <c r="I14" s="105"/>
    </row>
    <row r="15" spans="1:9" s="106" customFormat="1" ht="15" customHeight="1" x14ac:dyDescent="0.2">
      <c r="A15" s="79">
        <v>15</v>
      </c>
      <c r="B15" s="83" t="s">
        <v>16</v>
      </c>
      <c r="C15" s="83" t="s">
        <v>16</v>
      </c>
      <c r="D15" s="115" t="s">
        <v>50</v>
      </c>
      <c r="E15" s="130"/>
      <c r="F15" s="131">
        <f t="shared" si="0"/>
        <v>0</v>
      </c>
      <c r="G15" s="164"/>
      <c r="H15" s="44"/>
      <c r="I15" s="105"/>
    </row>
    <row r="16" spans="1:9" s="106" customFormat="1" ht="15" customHeight="1" x14ac:dyDescent="0.2">
      <c r="A16" s="79">
        <v>1</v>
      </c>
      <c r="B16" s="83" t="s">
        <v>16</v>
      </c>
      <c r="C16" s="83" t="s">
        <v>16</v>
      </c>
      <c r="D16" s="115" t="s">
        <v>53</v>
      </c>
      <c r="E16" s="130"/>
      <c r="F16" s="131">
        <f t="shared" ref="F16" si="1">E16*A16</f>
        <v>0</v>
      </c>
      <c r="G16" s="164"/>
      <c r="H16" s="44"/>
      <c r="I16" s="105"/>
    </row>
    <row r="17" spans="1:23" s="106" customFormat="1" ht="15" customHeight="1" x14ac:dyDescent="0.2">
      <c r="A17" s="181">
        <v>1</v>
      </c>
      <c r="B17" s="182" t="s">
        <v>16</v>
      </c>
      <c r="C17" s="182" t="s">
        <v>16</v>
      </c>
      <c r="D17" s="180" t="s">
        <v>51</v>
      </c>
      <c r="E17" s="183"/>
      <c r="F17" s="184"/>
      <c r="G17" s="185">
        <f>A17*E17</f>
        <v>0</v>
      </c>
      <c r="H17" s="44"/>
      <c r="I17" s="105"/>
    </row>
    <row r="18" spans="1:23" s="106" customFormat="1" ht="15" customHeight="1" x14ac:dyDescent="0.2">
      <c r="A18" s="181">
        <v>1</v>
      </c>
      <c r="B18" s="182" t="s">
        <v>16</v>
      </c>
      <c r="C18" s="182" t="s">
        <v>16</v>
      </c>
      <c r="D18" s="179" t="s">
        <v>52</v>
      </c>
      <c r="E18" s="183"/>
      <c r="F18" s="184"/>
      <c r="G18" s="185">
        <f>A18*E18</f>
        <v>0</v>
      </c>
      <c r="H18" s="44"/>
      <c r="I18" s="105"/>
    </row>
    <row r="19" spans="1:23" s="106" customFormat="1" ht="15" customHeight="1" thickBot="1" x14ac:dyDescent="0.25">
      <c r="A19" s="181">
        <v>1</v>
      </c>
      <c r="B19" s="182" t="s">
        <v>16</v>
      </c>
      <c r="C19" s="182" t="s">
        <v>16</v>
      </c>
      <c r="D19" s="179" t="s">
        <v>56</v>
      </c>
      <c r="E19" s="183"/>
      <c r="F19" s="184"/>
      <c r="G19" s="185">
        <f>A19*E19</f>
        <v>0</v>
      </c>
      <c r="H19" s="44"/>
      <c r="I19" s="105"/>
    </row>
    <row r="20" spans="1:23" s="54" customFormat="1" ht="15" customHeight="1" thickBot="1" x14ac:dyDescent="0.25">
      <c r="A20" s="116">
        <v>1</v>
      </c>
      <c r="B20" s="110" t="s">
        <v>8</v>
      </c>
      <c r="C20" s="111"/>
      <c r="D20" s="112"/>
      <c r="E20" s="132"/>
      <c r="F20" s="133">
        <f>SUM(F12:F19)</f>
        <v>0</v>
      </c>
      <c r="G20" s="133">
        <f>SUM(G12:G19)</f>
        <v>0</v>
      </c>
      <c r="H20" s="90"/>
      <c r="I20" s="53"/>
    </row>
    <row r="21" spans="1:23" ht="15" customHeight="1" x14ac:dyDescent="0.2">
      <c r="A21" s="91"/>
      <c r="B21" s="84"/>
      <c r="C21" s="84"/>
      <c r="D21" s="85"/>
      <c r="E21" s="138"/>
      <c r="F21" s="139"/>
      <c r="G21" s="139"/>
      <c r="H21" s="92"/>
    </row>
    <row r="22" spans="1:23" ht="15" customHeight="1" x14ac:dyDescent="0.2">
      <c r="A22" s="80"/>
      <c r="B22" s="65" t="s">
        <v>23</v>
      </c>
      <c r="C22" s="65"/>
      <c r="D22" s="75"/>
      <c r="E22" s="140"/>
      <c r="F22" s="141"/>
      <c r="G22" s="141"/>
      <c r="H22" s="81"/>
    </row>
    <row r="23" spans="1:23" ht="15" customHeight="1" x14ac:dyDescent="0.2">
      <c r="A23" s="82">
        <v>1</v>
      </c>
      <c r="B23" s="128" t="s">
        <v>45</v>
      </c>
      <c r="C23" s="29" t="s">
        <v>44</v>
      </c>
      <c r="D23" s="42" t="s">
        <v>43</v>
      </c>
      <c r="E23" s="142"/>
      <c r="F23" s="143">
        <f>A23*E23</f>
        <v>0</v>
      </c>
      <c r="G23" s="143"/>
      <c r="H23" s="44"/>
    </row>
    <row r="24" spans="1:23" ht="15" customHeight="1" x14ac:dyDescent="0.2">
      <c r="A24" s="82">
        <v>1</v>
      </c>
      <c r="B24" s="128" t="s">
        <v>9</v>
      </c>
      <c r="C24" s="29" t="s">
        <v>44</v>
      </c>
      <c r="D24" s="42" t="s">
        <v>10</v>
      </c>
      <c r="E24" s="142"/>
      <c r="F24" s="143">
        <f>E24*A24</f>
        <v>0</v>
      </c>
      <c r="G24" s="143"/>
      <c r="H24" s="44"/>
    </row>
    <row r="25" spans="1:23" ht="15" customHeight="1" thickBot="1" x14ac:dyDescent="0.25">
      <c r="A25" s="93"/>
      <c r="B25" s="94"/>
      <c r="C25" s="94"/>
      <c r="D25" s="95"/>
      <c r="E25" s="144"/>
      <c r="F25" s="145"/>
      <c r="G25" s="145"/>
      <c r="H25" s="96"/>
    </row>
    <row r="26" spans="1:23" s="54" customFormat="1" ht="15" customHeight="1" thickBot="1" x14ac:dyDescent="0.25">
      <c r="A26" s="86"/>
      <c r="B26" s="87" t="s">
        <v>7</v>
      </c>
      <c r="C26" s="88"/>
      <c r="D26" s="89"/>
      <c r="E26" s="146"/>
      <c r="F26" s="147">
        <f>SUM(F22:F25)</f>
        <v>0</v>
      </c>
      <c r="G26" s="147">
        <f>SUM(G22:G25)</f>
        <v>0</v>
      </c>
      <c r="H26" s="90"/>
      <c r="I26" s="53"/>
    </row>
    <row r="27" spans="1:23" ht="15" customHeight="1" thickBot="1" x14ac:dyDescent="0.25">
      <c r="A27" s="91"/>
      <c r="B27" s="97"/>
      <c r="C27" s="97"/>
      <c r="D27" s="98"/>
      <c r="E27" s="134"/>
      <c r="F27" s="135"/>
      <c r="G27" s="135"/>
      <c r="H27" s="99"/>
    </row>
    <row r="28" spans="1:23" s="54" customFormat="1" ht="21.75" customHeight="1" thickBot="1" x14ac:dyDescent="0.25">
      <c r="A28" s="100"/>
      <c r="B28" s="101" t="s">
        <v>6</v>
      </c>
      <c r="C28" s="102"/>
      <c r="D28" s="103"/>
      <c r="E28" s="136"/>
      <c r="F28" s="137">
        <f>F20+F26</f>
        <v>0</v>
      </c>
      <c r="G28" s="137">
        <f>G20+G26</f>
        <v>0</v>
      </c>
      <c r="H28" s="104"/>
      <c r="I28" s="53"/>
    </row>
    <row r="29" spans="1:23" ht="15" customHeight="1" x14ac:dyDescent="0.25">
      <c r="A29" s="47"/>
      <c r="B29" s="67"/>
      <c r="C29" s="68"/>
      <c r="D29" s="69"/>
      <c r="E29" s="48"/>
      <c r="F29" s="70"/>
      <c r="G29" s="70"/>
      <c r="H29" s="69"/>
    </row>
    <row r="30" spans="1:23" s="71" customFormat="1" ht="13.7" customHeight="1" x14ac:dyDescent="0.2">
      <c r="D30" s="72"/>
      <c r="E30" s="57"/>
      <c r="F30" s="57"/>
      <c r="G30" s="57"/>
      <c r="H30" s="72"/>
      <c r="I30" s="58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</row>
    <row r="31" spans="1:23" s="71" customFormat="1" ht="13.7" customHeight="1" x14ac:dyDescent="0.2">
      <c r="D31" s="72"/>
      <c r="E31" s="57"/>
      <c r="F31" s="57"/>
      <c r="G31" s="57"/>
      <c r="H31" s="72"/>
      <c r="I31" s="58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</row>
    <row r="32" spans="1:23" s="71" customFormat="1" ht="13.7" customHeight="1" x14ac:dyDescent="0.2">
      <c r="D32" s="72"/>
      <c r="E32" s="57"/>
      <c r="F32" s="57"/>
      <c r="G32" s="57"/>
      <c r="H32" s="72"/>
      <c r="I32" s="58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4:23" s="71" customFormat="1" ht="13.7" customHeight="1" x14ac:dyDescent="0.2">
      <c r="D33" s="72"/>
      <c r="E33" s="57"/>
      <c r="F33" s="57"/>
      <c r="G33" s="57"/>
      <c r="H33" s="72"/>
      <c r="I33" s="58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4:23" s="71" customFormat="1" ht="13.7" customHeight="1" x14ac:dyDescent="0.2">
      <c r="D34" s="72"/>
      <c r="E34" s="57"/>
      <c r="F34" s="57"/>
      <c r="G34" s="57"/>
      <c r="H34" s="72"/>
      <c r="I34" s="58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4:23" s="71" customFormat="1" ht="13.7" customHeight="1" x14ac:dyDescent="0.2">
      <c r="D35" s="72"/>
      <c r="E35" s="57"/>
      <c r="F35" s="57"/>
      <c r="G35" s="57"/>
      <c r="H35" s="72"/>
      <c r="I35" s="58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</row>
    <row r="36" spans="4:23" s="71" customFormat="1" ht="13.7" customHeight="1" x14ac:dyDescent="0.2">
      <c r="D36" s="72"/>
      <c r="E36" s="57"/>
      <c r="F36" s="57"/>
      <c r="G36" s="57"/>
      <c r="H36" s="72"/>
      <c r="I36" s="58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</sheetData>
  <printOptions horizontalCentered="1"/>
  <pageMargins left="0.78740157480314965" right="0.78740157480314965" top="0.51181102362204722" bottom="0.78740157480314965" header="0" footer="0.51181102362204722"/>
  <pageSetup paperSize="9" scale="44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Prelims</vt:lpstr>
      <vt:lpstr>BoQ</vt:lpstr>
      <vt:lpstr>BoQ!Print_Area</vt:lpstr>
      <vt:lpstr>Prelims!Print_Area</vt:lpstr>
      <vt:lpstr>Summary!Print_Area</vt:lpstr>
      <vt:lpstr>BoQ!Print_Titles</vt:lpstr>
      <vt:lpstr>Prelims!Print_Titles</vt:lpstr>
    </vt:vector>
  </TitlesOfParts>
  <Company>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 PLS Phase 9 AV budget costs</dc:title>
  <dc:creator>User</dc:creator>
  <cp:lastModifiedBy>Andrew Stone</cp:lastModifiedBy>
  <cp:lastPrinted>2021-04-30T09:02:45Z</cp:lastPrinted>
  <dcterms:created xsi:type="dcterms:W3CDTF">2014-02-26T23:37:45Z</dcterms:created>
  <dcterms:modified xsi:type="dcterms:W3CDTF">2021-08-02T19:48:07Z</dcterms:modified>
</cp:coreProperties>
</file>